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BUDŻET 2016\UCHWAŁY 2016\Uchwała na marzec 2016\"/>
    </mc:Choice>
  </mc:AlternateContent>
  <bookViews>
    <workbookView xWindow="0" yWindow="0" windowWidth="23040" windowHeight="9396"/>
  </bookViews>
  <sheets>
    <sheet name="Arkusz1" sheetId="1" r:id="rId1"/>
    <sheet name="Arkusz2" sheetId="2" r:id="rId2"/>
    <sheet name="Arkusz3" sheetId="3" r:id="rId3"/>
    <sheet name="Arkusz4" sheetId="4" r:id="rId4"/>
  </sheets>
  <definedNames>
    <definedName name="_xlnm.Print_Area" localSheetId="0">Arkusz1!$A$1:$E$29</definedName>
  </definedNames>
  <calcPr calcId="152511"/>
</workbook>
</file>

<file path=xl/calcChain.xml><?xml version="1.0" encoding="utf-8"?>
<calcChain xmlns="http://schemas.openxmlformats.org/spreadsheetml/2006/main">
  <c r="E21" i="1" l="1"/>
  <c r="E19" i="1" l="1"/>
  <c r="E10" i="1" l="1"/>
  <c r="E25" i="1"/>
  <c r="E28" i="1"/>
  <c r="E17" i="1"/>
  <c r="E15" i="1"/>
  <c r="E13" i="1"/>
  <c r="E29" i="1" l="1"/>
</calcChain>
</file>

<file path=xl/sharedStrings.xml><?xml version="1.0" encoding="utf-8"?>
<sst xmlns="http://schemas.openxmlformats.org/spreadsheetml/2006/main" count="45" uniqueCount="45">
  <si>
    <t>Dział</t>
  </si>
  <si>
    <t>Rozdział</t>
  </si>
  <si>
    <t>RAZEM DZIAŁ 600</t>
  </si>
  <si>
    <t>RAZEM DZIAŁ 750</t>
  </si>
  <si>
    <t>OGÓŁEM:</t>
  </si>
  <si>
    <t>1.</t>
  </si>
  <si>
    <t>2.</t>
  </si>
  <si>
    <t>Lp.</t>
  </si>
  <si>
    <t>RAZEM DZIAŁ 700</t>
  </si>
  <si>
    <t>Zakup sprzętu komputerowego wraz z oprogramowaniem</t>
  </si>
  <si>
    <t>4.</t>
  </si>
  <si>
    <t>5.</t>
  </si>
  <si>
    <t>6.</t>
  </si>
  <si>
    <t>7.</t>
  </si>
  <si>
    <t>8.</t>
  </si>
  <si>
    <t>Dofinansowanie kosztów inwestycji z zakresu ochrony środowiska i gospodarki wodnej - budowa przydomowych oczyszczalni ścieków</t>
  </si>
  <si>
    <t>RAZEM DZIAŁ 900</t>
  </si>
  <si>
    <t>9.</t>
  </si>
  <si>
    <t>11.</t>
  </si>
  <si>
    <t>Modernizacje oraz remonty mieszkaniowego zasobu komunalnego oraz udział Gminy w remontach wspólnot mieszkaniowych</t>
  </si>
  <si>
    <t>Budowa kanalizacji sanitarnej dla oś. Młyńskiego oraz ulicy Dalszej i Sienkiewicza                            (na odcinku od ul. Dalszej do oczyszczalni ścieków)</t>
  </si>
  <si>
    <t xml:space="preserve">Przebudowa nawierzchni drogi gminnej nr 118069D ul. Ludowa w Piławie Górnej – km 0+000-0+180 [intensywne opady deszczu   maj 2014 r.] </t>
  </si>
  <si>
    <t>Budowa hali sportowej przy Szkole Podstawowej w Piławie Górnej</t>
  </si>
  <si>
    <t>RAZEM DZIAŁ 926</t>
  </si>
  <si>
    <t>Rewitalizacja budynku przy Placu Piastów Śląskich 4</t>
  </si>
  <si>
    <t xml:space="preserve">Nazwa zadania </t>
  </si>
  <si>
    <t>PLAN WYDATKÓW MAJĄTKOWYCH NA 2016 ROK</t>
  </si>
  <si>
    <t xml:space="preserve">Plan na 2016 </t>
  </si>
  <si>
    <t xml:space="preserve">Przebudowa nawierzchni drogi dojazdowej i parkingów wraz z modernizacją infrastruktury wewnętrznej przy ul. Piastowskiej 69 w Piławie Górnej </t>
  </si>
  <si>
    <t>Przebudowa nawierzchni drogi gminnej nr 1180165D ul. Oś. Małe w Piławie Górnej – km 0+000-0+165 [intensywne opady deszczu   maj 2014 r.]</t>
  </si>
  <si>
    <t>Opracowanie dokumentacji projektowej na powiększenie Cmentarza Komunalnego w Piławie Górnej</t>
  </si>
  <si>
    <t>RAZEM DZIAŁ 710</t>
  </si>
  <si>
    <t>Budowa obiektu lekkoatletycznego przy kompleksie sportowym Orlik-2012 w Piławie Górnej</t>
  </si>
  <si>
    <t>3.</t>
  </si>
  <si>
    <t>10.</t>
  </si>
  <si>
    <t>12.</t>
  </si>
  <si>
    <t>13.</t>
  </si>
  <si>
    <t>Urządzenie i doposażenie gminnych placów zabaw w Piławie Górnej</t>
  </si>
  <si>
    <t>Modernizacja instalacji elektrycznej i strukturalnej LAN oraz sanitariatów w budynku B Szkoły Podstawowej w Piławie Górnej (etap I)</t>
  </si>
  <si>
    <t>RAZEM DZIAŁ 801</t>
  </si>
  <si>
    <t>14.</t>
  </si>
  <si>
    <t>RAZEM DZIAŁ 852</t>
  </si>
  <si>
    <t>Zakup zestawu komputerowego do obsługi Programu "Rodzina 500 plus"</t>
  </si>
  <si>
    <t>15.</t>
  </si>
  <si>
    <t xml:space="preserve">Przebudowa drogi powiatowej nr 3004D ul. Piastowskiej w Piławie Górnej polegającej na przebudowie chodnika od skrzyżowania z ul. Wąską do budynku nr 4.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</si>
</sst>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zcionka tekstu podstawowego"/>
      <family val="2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Czcionka tekstu podstawowego"/>
      <charset val="238"/>
    </font>
    <font>
      <sz val="11"/>
      <name val="Czcionka tekstu podstawowego"/>
      <family val="2"/>
      <charset val="238"/>
    </font>
    <font>
      <b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right" vertical="center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0" fillId="0" borderId="7" xfId="0" applyBorder="1"/>
    <xf numFmtId="0" fontId="1" fillId="0" borderId="1" xfId="0" applyFont="1" applyBorder="1" applyAlignment="1">
      <alignment vertical="center" wrapText="1"/>
    </xf>
    <xf numFmtId="3" fontId="1" fillId="0" borderId="4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center" wrapText="1"/>
    </xf>
    <xf numFmtId="3" fontId="7" fillId="0" borderId="1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3" fontId="7" fillId="0" borderId="1" xfId="0" applyNumberFormat="1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0" fontId="0" fillId="0" borderId="0" xfId="0" applyBorder="1"/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3" fontId="6" fillId="0" borderId="10" xfId="0" applyNumberFormat="1" applyFont="1" applyFill="1" applyBorder="1" applyAlignment="1">
      <alignment horizontal="right" vertical="center"/>
    </xf>
    <xf numFmtId="0" fontId="8" fillId="0" borderId="11" xfId="0" applyFont="1" applyBorder="1"/>
    <xf numFmtId="0" fontId="8" fillId="0" borderId="12" xfId="0" applyFont="1" applyBorder="1"/>
    <xf numFmtId="0" fontId="4" fillId="0" borderId="12" xfId="0" applyFont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 vertical="center"/>
    </xf>
    <xf numFmtId="0" fontId="7" fillId="0" borderId="1" xfId="0" applyFont="1" applyBorder="1" applyAlignment="1"/>
    <xf numFmtId="0" fontId="5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view="pageLayout" zoomScaleNormal="100" workbookViewId="0">
      <selection activeCell="D6" sqref="D6"/>
    </sheetView>
  </sheetViews>
  <sheetFormatPr defaultRowHeight="13.8"/>
  <cols>
    <col min="1" max="1" width="5" customWidth="1"/>
    <col min="2" max="2" width="6" customWidth="1"/>
    <col min="3" max="3" width="7.3984375" customWidth="1"/>
    <col min="4" max="4" width="57.3984375" customWidth="1"/>
    <col min="5" max="5" width="11.8984375" customWidth="1"/>
    <col min="6" max="6" width="14.69921875" customWidth="1"/>
    <col min="7" max="7" width="9" hidden="1" customWidth="1"/>
  </cols>
  <sheetData>
    <row r="1" spans="1:5" ht="33" customHeight="1">
      <c r="A1" s="39" t="s">
        <v>26</v>
      </c>
      <c r="B1" s="39"/>
      <c r="C1" s="39"/>
      <c r="D1" s="39"/>
      <c r="E1" s="39"/>
    </row>
    <row r="2" spans="1:5" ht="7.8" customHeight="1" thickBot="1"/>
    <row r="3" spans="1:5" s="1" customFormat="1">
      <c r="A3" s="40" t="s">
        <v>7</v>
      </c>
      <c r="B3" s="40" t="s">
        <v>0</v>
      </c>
      <c r="C3" s="40" t="s">
        <v>1</v>
      </c>
      <c r="D3" s="40" t="s">
        <v>25</v>
      </c>
      <c r="E3" s="40" t="s">
        <v>27</v>
      </c>
    </row>
    <row r="4" spans="1:5" s="1" customFormat="1" ht="14.4" thickBot="1">
      <c r="A4" s="41"/>
      <c r="B4" s="41"/>
      <c r="C4" s="41"/>
      <c r="D4" s="41"/>
      <c r="E4" s="41"/>
    </row>
    <row r="5" spans="1:5" s="1" customFormat="1" ht="15" customHeight="1">
      <c r="A5" s="3"/>
      <c r="B5" s="3"/>
      <c r="C5" s="3"/>
      <c r="D5" s="3"/>
      <c r="E5" s="3"/>
    </row>
    <row r="6" spans="1:5" s="1" customFormat="1" ht="39.6">
      <c r="A6" s="4" t="s">
        <v>5</v>
      </c>
      <c r="B6" s="4">
        <v>600</v>
      </c>
      <c r="C6" s="4">
        <v>60014</v>
      </c>
      <c r="D6" s="9" t="s">
        <v>44</v>
      </c>
      <c r="E6" s="5">
        <v>5000</v>
      </c>
    </row>
    <row r="7" spans="1:5" s="1" customFormat="1" ht="30.75" customHeight="1">
      <c r="A7" s="4" t="s">
        <v>6</v>
      </c>
      <c r="B7" s="4">
        <v>600</v>
      </c>
      <c r="C7" s="4">
        <v>60017</v>
      </c>
      <c r="D7" s="7" t="s">
        <v>28</v>
      </c>
      <c r="E7" s="10">
        <v>50000</v>
      </c>
    </row>
    <row r="8" spans="1:5" s="1" customFormat="1" ht="30" customHeight="1">
      <c r="A8" s="4" t="s">
        <v>33</v>
      </c>
      <c r="B8" s="4">
        <v>600</v>
      </c>
      <c r="C8" s="4">
        <v>60078</v>
      </c>
      <c r="D8" s="6" t="s">
        <v>29</v>
      </c>
      <c r="E8" s="11">
        <v>50000</v>
      </c>
    </row>
    <row r="9" spans="1:5" s="1" customFormat="1" ht="30" customHeight="1">
      <c r="A9" s="4" t="s">
        <v>10</v>
      </c>
      <c r="B9" s="4">
        <v>600</v>
      </c>
      <c r="C9" s="4">
        <v>60078</v>
      </c>
      <c r="D9" s="7" t="s">
        <v>21</v>
      </c>
      <c r="E9" s="10">
        <v>30000</v>
      </c>
    </row>
    <row r="10" spans="1:5" ht="17.25" customHeight="1">
      <c r="A10" s="42"/>
      <c r="B10" s="43"/>
      <c r="C10" s="44"/>
      <c r="D10" s="12" t="s">
        <v>2</v>
      </c>
      <c r="E10" s="13">
        <f>SUM(E6:E9)</f>
        <v>135000</v>
      </c>
    </row>
    <row r="11" spans="1:5" ht="26.25" customHeight="1">
      <c r="A11" s="14" t="s">
        <v>11</v>
      </c>
      <c r="B11" s="4">
        <v>700</v>
      </c>
      <c r="C11" s="4">
        <v>70004</v>
      </c>
      <c r="D11" s="9" t="s">
        <v>19</v>
      </c>
      <c r="E11" s="11">
        <v>200000</v>
      </c>
    </row>
    <row r="12" spans="1:5" ht="21" customHeight="1">
      <c r="A12" s="14" t="s">
        <v>12</v>
      </c>
      <c r="B12" s="4">
        <v>700</v>
      </c>
      <c r="C12" s="4">
        <v>70005</v>
      </c>
      <c r="D12" s="9" t="s">
        <v>24</v>
      </c>
      <c r="E12" s="11">
        <v>120000</v>
      </c>
    </row>
    <row r="13" spans="1:5" ht="20.25" customHeight="1">
      <c r="A13" s="45"/>
      <c r="B13" s="46"/>
      <c r="C13" s="47"/>
      <c r="D13" s="15" t="s">
        <v>8</v>
      </c>
      <c r="E13" s="13">
        <f>SUM(E11:E12)</f>
        <v>320000</v>
      </c>
    </row>
    <row r="14" spans="1:5" ht="24" customHeight="1">
      <c r="A14" s="4" t="s">
        <v>13</v>
      </c>
      <c r="B14" s="4">
        <v>710</v>
      </c>
      <c r="C14" s="4">
        <v>71035</v>
      </c>
      <c r="D14" s="16" t="s">
        <v>30</v>
      </c>
      <c r="E14" s="11">
        <v>30000</v>
      </c>
    </row>
    <row r="15" spans="1:5" ht="20.25" customHeight="1">
      <c r="A15" s="14"/>
      <c r="B15" s="17"/>
      <c r="C15" s="18"/>
      <c r="D15" s="15" t="s">
        <v>31</v>
      </c>
      <c r="E15" s="13">
        <f>E14</f>
        <v>30000</v>
      </c>
    </row>
    <row r="16" spans="1:5" s="2" customFormat="1" ht="18.75" customHeight="1">
      <c r="A16" s="14" t="s">
        <v>14</v>
      </c>
      <c r="B16" s="19">
        <v>750</v>
      </c>
      <c r="C16" s="19">
        <v>75023</v>
      </c>
      <c r="D16" s="16" t="s">
        <v>9</v>
      </c>
      <c r="E16" s="20">
        <v>15000</v>
      </c>
    </row>
    <row r="17" spans="1:5" s="2" customFormat="1" ht="20.25" customHeight="1">
      <c r="A17" s="38"/>
      <c r="B17" s="38"/>
      <c r="C17" s="38"/>
      <c r="D17" s="15" t="s">
        <v>3</v>
      </c>
      <c r="E17" s="21">
        <f>SUM(E16:E16)</f>
        <v>15000</v>
      </c>
    </row>
    <row r="18" spans="1:5" s="2" customFormat="1" ht="26.4">
      <c r="A18" s="29" t="s">
        <v>17</v>
      </c>
      <c r="B18" s="19">
        <v>801</v>
      </c>
      <c r="C18" s="19">
        <v>80101</v>
      </c>
      <c r="D18" s="16" t="s">
        <v>38</v>
      </c>
      <c r="E18" s="20">
        <v>97000</v>
      </c>
    </row>
    <row r="19" spans="1:5" s="2" customFormat="1" ht="20.25" customHeight="1">
      <c r="A19" s="38"/>
      <c r="B19" s="38"/>
      <c r="C19" s="38"/>
      <c r="D19" s="15" t="s">
        <v>39</v>
      </c>
      <c r="E19" s="21">
        <f>SUM(E18:E18)</f>
        <v>97000</v>
      </c>
    </row>
    <row r="20" spans="1:5" s="2" customFormat="1" ht="26.4" customHeight="1">
      <c r="A20" s="19" t="s">
        <v>34</v>
      </c>
      <c r="B20" s="19">
        <v>852</v>
      </c>
      <c r="C20" s="19">
        <v>85295</v>
      </c>
      <c r="D20" s="24" t="s">
        <v>42</v>
      </c>
      <c r="E20" s="20">
        <v>5000</v>
      </c>
    </row>
    <row r="21" spans="1:5" s="2" customFormat="1" ht="20.25" customHeight="1">
      <c r="A21" s="38"/>
      <c r="B21" s="38"/>
      <c r="C21" s="38"/>
      <c r="D21" s="15" t="s">
        <v>41</v>
      </c>
      <c r="E21" s="21">
        <f>SUM(E20:E20)</f>
        <v>5000</v>
      </c>
    </row>
    <row r="22" spans="1:5" s="2" customFormat="1" ht="30" customHeight="1">
      <c r="A22" s="4" t="s">
        <v>18</v>
      </c>
      <c r="B22" s="4">
        <v>900</v>
      </c>
      <c r="C22" s="4">
        <v>90001</v>
      </c>
      <c r="D22" s="16" t="s">
        <v>15</v>
      </c>
      <c r="E22" s="20">
        <v>12000</v>
      </c>
    </row>
    <row r="23" spans="1:5" ht="33" customHeight="1">
      <c r="A23" s="4" t="s">
        <v>35</v>
      </c>
      <c r="B23" s="4">
        <v>900</v>
      </c>
      <c r="C23" s="4">
        <v>90001</v>
      </c>
      <c r="D23" s="22" t="s">
        <v>20</v>
      </c>
      <c r="E23" s="23">
        <v>625000</v>
      </c>
    </row>
    <row r="24" spans="1:5" ht="21.75" customHeight="1">
      <c r="A24" s="4" t="s">
        <v>36</v>
      </c>
      <c r="B24" s="4">
        <v>900</v>
      </c>
      <c r="C24" s="4">
        <v>90095</v>
      </c>
      <c r="D24" s="24" t="s">
        <v>37</v>
      </c>
      <c r="E24" s="25">
        <v>21000</v>
      </c>
    </row>
    <row r="25" spans="1:5" ht="18.75" customHeight="1">
      <c r="A25" s="14"/>
      <c r="B25" s="17"/>
      <c r="C25" s="17"/>
      <c r="D25" s="15" t="s">
        <v>16</v>
      </c>
      <c r="E25" s="26">
        <f>SUM(E22:E24)</f>
        <v>658000</v>
      </c>
    </row>
    <row r="26" spans="1:5" ht="22.5" customHeight="1">
      <c r="A26" s="14" t="s">
        <v>40</v>
      </c>
      <c r="B26" s="4">
        <v>926</v>
      </c>
      <c r="C26" s="4">
        <v>92601</v>
      </c>
      <c r="D26" s="27" t="s">
        <v>22</v>
      </c>
      <c r="E26" s="25">
        <v>500000</v>
      </c>
    </row>
    <row r="27" spans="1:5" ht="26.25" customHeight="1">
      <c r="A27" s="14" t="s">
        <v>43</v>
      </c>
      <c r="B27" s="4">
        <v>926</v>
      </c>
      <c r="C27" s="4">
        <v>92601</v>
      </c>
      <c r="D27" s="16" t="s">
        <v>32</v>
      </c>
      <c r="E27" s="25">
        <v>335000</v>
      </c>
    </row>
    <row r="28" spans="1:5" ht="18.75" customHeight="1" thickBot="1">
      <c r="A28" s="30"/>
      <c r="B28" s="31"/>
      <c r="C28" s="31"/>
      <c r="D28" s="32" t="s">
        <v>23</v>
      </c>
      <c r="E28" s="33">
        <f>SUM(E26:E27)</f>
        <v>835000</v>
      </c>
    </row>
    <row r="29" spans="1:5" ht="21" customHeight="1" thickBot="1">
      <c r="A29" s="34"/>
      <c r="B29" s="35"/>
      <c r="C29" s="35"/>
      <c r="D29" s="36" t="s">
        <v>4</v>
      </c>
      <c r="E29" s="37">
        <f>E10+E13+E15+E17+E19+E21+E25+E28</f>
        <v>2095000</v>
      </c>
    </row>
    <row r="43" spans="1:5" ht="9" customHeight="1"/>
    <row r="44" spans="1:5">
      <c r="A44" s="28"/>
      <c r="B44" s="28"/>
      <c r="C44" s="28"/>
      <c r="D44" s="28"/>
      <c r="E44" s="28"/>
    </row>
    <row r="46" spans="1:5">
      <c r="A46" s="8"/>
      <c r="B46" s="8"/>
      <c r="C46" s="8"/>
      <c r="D46" s="8"/>
      <c r="E46" s="8"/>
    </row>
  </sheetData>
  <mergeCells count="11">
    <mergeCell ref="A21:C21"/>
    <mergeCell ref="A19:C19"/>
    <mergeCell ref="A1:E1"/>
    <mergeCell ref="D3:D4"/>
    <mergeCell ref="E3:E4"/>
    <mergeCell ref="A17:C17"/>
    <mergeCell ref="A10:C10"/>
    <mergeCell ref="C3:C4"/>
    <mergeCell ref="B3:B4"/>
    <mergeCell ref="A3:A4"/>
    <mergeCell ref="A13:C13"/>
  </mergeCells>
  <pageMargins left="0.59055118110236227" right="0.62992125984251968" top="1.1945833333333333" bottom="0.39370078740157483" header="0.59055118110236227" footer="0.19685039370078741"/>
  <pageSetup paperSize="9" scale="94" firstPageNumber="13" orientation="portrait" useFirstPageNumber="1" horizontalDpi="4294967295" verticalDpi="4294967295" r:id="rId1"/>
  <headerFooter>
    <oddHeader xml:space="preserve">&amp;R&amp;"Times New Roman,Kursywa"&amp;9
Załącznik nr 3 
do Uchwały Nr 80/XIX/2016
Rady Miejskiej w Piławie Górnej z dnia 30.03.2016 r.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Arkusz1</vt:lpstr>
      <vt:lpstr>Arkusz2</vt:lpstr>
      <vt:lpstr>Arkusz3</vt:lpstr>
      <vt:lpstr>Arkusz4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owczarek</dc:creator>
  <cp:lastModifiedBy>User</cp:lastModifiedBy>
  <cp:lastPrinted>2016-03-30T13:13:42Z</cp:lastPrinted>
  <dcterms:created xsi:type="dcterms:W3CDTF">2009-09-14T09:44:40Z</dcterms:created>
  <dcterms:modified xsi:type="dcterms:W3CDTF">2016-03-30T13:18:56Z</dcterms:modified>
</cp:coreProperties>
</file>