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400" windowHeight="11760" activeTab="1"/>
  </bookViews>
  <sheets>
    <sheet name="Arkusz4" sheetId="4" r:id="rId1"/>
    <sheet name="Arkusz1" sheetId="1" r:id="rId2"/>
    <sheet name="Arkusz2" sheetId="2" r:id="rId3"/>
    <sheet name="Arkusz3" sheetId="3" r:id="rId4"/>
  </sheets>
  <definedNames>
    <definedName name="_xlnm.Print_Area" localSheetId="1">Arkusz1!$A$1:$E$41</definedName>
  </definedNames>
  <calcPr calcId="125725"/>
</workbook>
</file>

<file path=xl/calcChain.xml><?xml version="1.0" encoding="utf-8"?>
<calcChain xmlns="http://schemas.openxmlformats.org/spreadsheetml/2006/main">
  <c r="E41" i="1"/>
  <c r="E40"/>
  <c r="E25"/>
  <c r="E15"/>
  <c r="E38"/>
  <c r="E20"/>
  <c r="E36"/>
  <c r="E29" l="1"/>
  <c r="E7"/>
  <c r="E22" l="1"/>
</calcChain>
</file>

<file path=xl/sharedStrings.xml><?xml version="1.0" encoding="utf-8"?>
<sst xmlns="http://schemas.openxmlformats.org/spreadsheetml/2006/main" count="70" uniqueCount="69">
  <si>
    <t>Dział</t>
  </si>
  <si>
    <t>Rozdział</t>
  </si>
  <si>
    <t>Nazwa zadania inwestycyjnego</t>
  </si>
  <si>
    <t>RAZEM DZIAŁ 600</t>
  </si>
  <si>
    <t>RAZEM DZIAŁ 750</t>
  </si>
  <si>
    <t>OGÓŁEM:</t>
  </si>
  <si>
    <t>1.</t>
  </si>
  <si>
    <t>2.</t>
  </si>
  <si>
    <t>Lp.</t>
  </si>
  <si>
    <t>Adaptacja budynku w Piławie Górnej ul. Piastowska 69</t>
  </si>
  <si>
    <t>RAZEM DZIAŁ 700</t>
  </si>
  <si>
    <t>Modernizacja kotłowni lokalnej pl. Piastów Śląskich 5b</t>
  </si>
  <si>
    <t>Zakup sprzętu komputerowego wraz z oprogramowaniem</t>
  </si>
  <si>
    <t>3.</t>
  </si>
  <si>
    <t>4.</t>
  </si>
  <si>
    <t>5.</t>
  </si>
  <si>
    <t>6.</t>
  </si>
  <si>
    <t>7.</t>
  </si>
  <si>
    <t xml:space="preserve">PLAN WYDATKÓW MAJĄTKOWYCH W 2014 ROKU </t>
  </si>
  <si>
    <t xml:space="preserve">Plan na 2014 </t>
  </si>
  <si>
    <t xml:space="preserve">Wymiana nawierzchni placu apelowego przy budynku A Szkoły Podstawowej  w Piławie Górnej </t>
  </si>
  <si>
    <t>RAZEM DZIAŁ 010</t>
  </si>
  <si>
    <t>Modernizacja wiaduktu drogowego nad linią kolejową w km. 197.800</t>
  </si>
  <si>
    <t>8.</t>
  </si>
  <si>
    <t>10.</t>
  </si>
  <si>
    <t>RAZEM DZIAŁ 801</t>
  </si>
  <si>
    <t>12.</t>
  </si>
  <si>
    <t>13.</t>
  </si>
  <si>
    <t>14.</t>
  </si>
  <si>
    <t>15.</t>
  </si>
  <si>
    <t>16.</t>
  </si>
  <si>
    <t>17.</t>
  </si>
  <si>
    <t>Dofinansowanie kosztów inwestycji z zakresu ochrony środowiska i gospodarki wodnej - budowa przydomowych oczyszczalni ścieków</t>
  </si>
  <si>
    <t>Budowa oświelenia drogowego</t>
  </si>
  <si>
    <t>RAZEM DZIAŁ 900</t>
  </si>
  <si>
    <t>010</t>
  </si>
  <si>
    <t>01095</t>
  </si>
  <si>
    <t>Zakup i montaż nowych urządzeń na place zabaw</t>
  </si>
  <si>
    <t>9.</t>
  </si>
  <si>
    <t>11.</t>
  </si>
  <si>
    <t>18.</t>
  </si>
  <si>
    <t>Utworzenie plenerowego centrum rekreacji w Piławie Górnej</t>
  </si>
  <si>
    <t>19.</t>
  </si>
  <si>
    <t xml:space="preserve">Rekultywacja gruntu na działce 811 położonej w Piławie Górnej obręb Południe </t>
  </si>
  <si>
    <t>Utworzenie Punktu Selektywnej Zbiórki Odpadów Komunalnych przy ul. Chrobrego w Piławie Górnej</t>
  </si>
  <si>
    <t>Zakup i montaż zestawu sprzętu rekreacyjnego na potrzeby Przedszkola Publicznego w Piławie Górnej</t>
  </si>
  <si>
    <t>Internet szansą rozwoju Gminy Piława Górna</t>
  </si>
  <si>
    <t xml:space="preserve">Rozwój transportu zbiorowego na terenie powiatu dzierżoniowskiego poprzez zakup i montaż systemu centralnego sterowania ruchem, dystrybucji biletów, informacji, monitoringu oraz modernizacje infrastruktury towarzyszącej </t>
  </si>
  <si>
    <t>Modernizacje oraz remonty mieszkaniowego zasobu komunalnego oraz udział Gminy w remontach wspólnot mieszkaniowych</t>
  </si>
  <si>
    <t>Modernizacja chodników przy drodze powiatowej nr 3004D ul. Piastowskiej w Piławie Górnej</t>
  </si>
  <si>
    <t>Zakup samochodu ratowniczo-gaśniczego z funkcją do ograniczenia stref skażeń chemicznych i ekologicznych</t>
  </si>
  <si>
    <t>RAZEM DZIAŁ 754</t>
  </si>
  <si>
    <t>Zakup nieruchomości przeznaczonych na poszerzenie cmentarza komunalnego</t>
  </si>
  <si>
    <t>RAZEM DZIAŁ 921</t>
  </si>
  <si>
    <t>Budowa sieci wodociągowej, kanalizacji deszczowej i sanitarnej w pasie drogi wewnętrznej (działka nr 417 Obręb Kopanica) w rejonie ul. Limanowskiego w Piławie Górnej</t>
  </si>
  <si>
    <t>20.</t>
  </si>
  <si>
    <t>21.</t>
  </si>
  <si>
    <t>22.</t>
  </si>
  <si>
    <t>23.</t>
  </si>
  <si>
    <t>Remont sali widowiskowo-kinowej w celu zapewnienia optymalnych warunków dostępności mieszkańców do oferty Miejskiego Ośrodka Kultury w Piławie Górnej</t>
  </si>
  <si>
    <t>Przebudowa nawierzchni dróg gminnych: nr 118032D ul. Wąskiej oraz nr 118035D ul. Limanowskiego w Piławie Górnej</t>
  </si>
  <si>
    <t>Przebudowa nawierzchni drogi (działka nr 69, 76/2, 76/10 obręb Kopanica) w Piławie Górnej- (km 0+000-0+123), intensywne opady czerwiec 2013</t>
  </si>
  <si>
    <t>Przebudowa nawierzchni drogi gminnej nr 118048D i chodnika ul. Kasztanowej w Piławie Górnej- (km 0+000-0+168), intensywne opady czerwiec 2013</t>
  </si>
  <si>
    <t>Odbudowa muru oporowego przy posesjach nr 70 i 72 przy ul. Sienkiewicza w Piławie Górnej- 18 mb muru, intensywne opady czerwiec 2013</t>
  </si>
  <si>
    <t>24.</t>
  </si>
  <si>
    <t>25.</t>
  </si>
  <si>
    <t>Modernizacja instalacji elektrycznej i okablowania strukturalnego w budynku A Szkoły Podstawowej w Piławie Górnej Etap II</t>
  </si>
  <si>
    <t>Wymiana okien w remizie Ochotniczej Straży Pożarnej w Piławie Górnej</t>
  </si>
  <si>
    <t>26.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</si>
</sst>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zcionka tekstu podstawowego"/>
      <charset val="238"/>
    </font>
    <font>
      <b/>
      <sz val="10"/>
      <name val="Times New Roman"/>
      <family val="1"/>
      <charset val="238"/>
    </font>
    <font>
      <sz val="11"/>
      <color rgb="FF00B0F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13" fillId="0" borderId="0" xfId="0" applyFont="1"/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Layout" topLeftCell="A4" zoomScaleNormal="100" workbookViewId="0">
      <selection activeCell="D7" sqref="D7"/>
    </sheetView>
  </sheetViews>
  <sheetFormatPr defaultRowHeight="14.25"/>
  <cols>
    <col min="1" max="1" width="5" customWidth="1"/>
    <col min="2" max="2" width="6" customWidth="1"/>
    <col min="3" max="3" width="8.25" customWidth="1"/>
    <col min="4" max="4" width="56.5" customWidth="1"/>
    <col min="5" max="5" width="11.875" customWidth="1"/>
    <col min="6" max="6" width="14.75" customWidth="1"/>
    <col min="7" max="7" width="9" hidden="1" customWidth="1"/>
  </cols>
  <sheetData>
    <row r="1" spans="1:5" ht="26.25" customHeight="1">
      <c r="A1" s="45" t="s">
        <v>18</v>
      </c>
      <c r="B1" s="45"/>
      <c r="C1" s="45"/>
      <c r="D1" s="45"/>
      <c r="E1" s="45"/>
    </row>
    <row r="2" spans="1:5" ht="9" customHeight="1" thickBot="1"/>
    <row r="3" spans="1:5" s="1" customFormat="1" ht="15">
      <c r="A3" s="46" t="s">
        <v>8</v>
      </c>
      <c r="B3" s="46" t="s">
        <v>0</v>
      </c>
      <c r="C3" s="46" t="s">
        <v>1</v>
      </c>
      <c r="D3" s="46" t="s">
        <v>2</v>
      </c>
      <c r="E3" s="46" t="s">
        <v>19</v>
      </c>
    </row>
    <row r="4" spans="1:5" s="1" customFormat="1" ht="15.75" thickBot="1">
      <c r="A4" s="47"/>
      <c r="B4" s="47"/>
      <c r="C4" s="47"/>
      <c r="D4" s="47"/>
      <c r="E4" s="47"/>
    </row>
    <row r="5" spans="1:5" s="1" customFormat="1" ht="15" customHeight="1">
      <c r="A5" s="9"/>
      <c r="B5" s="9"/>
      <c r="C5" s="9"/>
      <c r="D5" s="9"/>
      <c r="E5" s="9"/>
    </row>
    <row r="6" spans="1:5" s="1" customFormat="1" ht="15">
      <c r="A6" s="13" t="s">
        <v>6</v>
      </c>
      <c r="B6" s="18" t="s">
        <v>35</v>
      </c>
      <c r="C6" s="18" t="s">
        <v>36</v>
      </c>
      <c r="D6" s="10" t="s">
        <v>43</v>
      </c>
      <c r="E6" s="23">
        <v>30000</v>
      </c>
    </row>
    <row r="7" spans="1:5" s="1" customFormat="1" ht="15">
      <c r="A7" s="57"/>
      <c r="B7" s="57"/>
      <c r="C7" s="57"/>
      <c r="D7" s="12" t="s">
        <v>21</v>
      </c>
      <c r="E7" s="16">
        <f>E6</f>
        <v>30000</v>
      </c>
    </row>
    <row r="8" spans="1:5" s="1" customFormat="1" ht="36">
      <c r="A8" s="13" t="s">
        <v>7</v>
      </c>
      <c r="B8" s="13">
        <v>600</v>
      </c>
      <c r="C8" s="22">
        <v>60004</v>
      </c>
      <c r="D8" s="10" t="s">
        <v>47</v>
      </c>
      <c r="E8" s="24">
        <v>30000</v>
      </c>
    </row>
    <row r="9" spans="1:5" s="1" customFormat="1" ht="24">
      <c r="A9" s="13" t="s">
        <v>13</v>
      </c>
      <c r="B9" s="3">
        <v>600</v>
      </c>
      <c r="C9" s="17">
        <v>60014</v>
      </c>
      <c r="D9" s="10" t="s">
        <v>49</v>
      </c>
      <c r="E9" s="19">
        <v>10000</v>
      </c>
    </row>
    <row r="10" spans="1:5" s="33" customFormat="1" ht="24">
      <c r="A10" s="32" t="s">
        <v>14</v>
      </c>
      <c r="B10" s="4">
        <v>600</v>
      </c>
      <c r="C10" s="4">
        <v>60016</v>
      </c>
      <c r="D10" s="40" t="s">
        <v>60</v>
      </c>
      <c r="E10" s="7">
        <v>929387</v>
      </c>
    </row>
    <row r="11" spans="1:5" s="33" customFormat="1" ht="21.75" customHeight="1">
      <c r="A11" s="32" t="s">
        <v>15</v>
      </c>
      <c r="B11" s="4">
        <v>600</v>
      </c>
      <c r="C11" s="4">
        <v>60016</v>
      </c>
      <c r="D11" s="25" t="s">
        <v>22</v>
      </c>
      <c r="E11" s="7">
        <v>225000</v>
      </c>
    </row>
    <row r="12" spans="1:5" s="33" customFormat="1" ht="24" customHeight="1">
      <c r="A12" s="32" t="s">
        <v>16</v>
      </c>
      <c r="B12" s="4">
        <v>600</v>
      </c>
      <c r="C12" s="4">
        <v>60053</v>
      </c>
      <c r="D12" s="26" t="s">
        <v>46</v>
      </c>
      <c r="E12" s="7">
        <v>336900</v>
      </c>
    </row>
    <row r="13" spans="1:5" s="33" customFormat="1" ht="24">
      <c r="A13" s="32" t="s">
        <v>17</v>
      </c>
      <c r="B13" s="4">
        <v>600</v>
      </c>
      <c r="C13" s="4">
        <v>60078</v>
      </c>
      <c r="D13" s="25" t="s">
        <v>61</v>
      </c>
      <c r="E13" s="7">
        <v>152330</v>
      </c>
    </row>
    <row r="14" spans="1:5" s="33" customFormat="1" ht="24">
      <c r="A14" s="32" t="s">
        <v>23</v>
      </c>
      <c r="B14" s="4">
        <v>600</v>
      </c>
      <c r="C14" s="4">
        <v>60078</v>
      </c>
      <c r="D14" s="25" t="s">
        <v>62</v>
      </c>
      <c r="E14" s="7">
        <v>148320</v>
      </c>
    </row>
    <row r="15" spans="1:5" s="2" customFormat="1">
      <c r="A15" s="51"/>
      <c r="B15" s="52"/>
      <c r="C15" s="53"/>
      <c r="D15" s="27" t="s">
        <v>3</v>
      </c>
      <c r="E15" s="8">
        <f>SUM(E8:E14)</f>
        <v>1831937</v>
      </c>
    </row>
    <row r="16" spans="1:5" s="43" customFormat="1" ht="24">
      <c r="A16" s="44" t="s">
        <v>38</v>
      </c>
      <c r="B16" s="4">
        <v>700</v>
      </c>
      <c r="C16" s="4">
        <v>70004</v>
      </c>
      <c r="D16" s="5" t="s">
        <v>48</v>
      </c>
      <c r="E16" s="7">
        <v>276500</v>
      </c>
    </row>
    <row r="17" spans="1:5" s="2" customFormat="1">
      <c r="A17" s="39" t="s">
        <v>24</v>
      </c>
      <c r="B17" s="4">
        <v>700</v>
      </c>
      <c r="C17" s="41">
        <v>70005</v>
      </c>
      <c r="D17" s="5" t="s">
        <v>9</v>
      </c>
      <c r="E17" s="7">
        <v>782700</v>
      </c>
    </row>
    <row r="18" spans="1:5" s="2" customFormat="1">
      <c r="A18" s="39" t="s">
        <v>39</v>
      </c>
      <c r="B18" s="4">
        <v>700</v>
      </c>
      <c r="C18" s="4">
        <v>70005</v>
      </c>
      <c r="D18" s="5" t="s">
        <v>11</v>
      </c>
      <c r="E18" s="7">
        <v>243000</v>
      </c>
    </row>
    <row r="19" spans="1:5" s="2" customFormat="1">
      <c r="A19" s="4" t="s">
        <v>26</v>
      </c>
      <c r="B19" s="4">
        <v>700</v>
      </c>
      <c r="C19" s="4">
        <v>70005</v>
      </c>
      <c r="D19" s="5" t="s">
        <v>52</v>
      </c>
      <c r="E19" s="7">
        <v>100000</v>
      </c>
    </row>
    <row r="20" spans="1:5" s="2" customFormat="1">
      <c r="A20" s="54"/>
      <c r="B20" s="55"/>
      <c r="C20" s="56"/>
      <c r="D20" s="6" t="s">
        <v>10</v>
      </c>
      <c r="E20" s="8">
        <f>SUM(E16:E19)</f>
        <v>1402200</v>
      </c>
    </row>
    <row r="21" spans="1:5" s="2" customFormat="1">
      <c r="A21" s="4" t="s">
        <v>27</v>
      </c>
      <c r="B21" s="4">
        <v>750</v>
      </c>
      <c r="C21" s="4">
        <v>75023</v>
      </c>
      <c r="D21" s="5" t="s">
        <v>12</v>
      </c>
      <c r="E21" s="7">
        <v>38000</v>
      </c>
    </row>
    <row r="22" spans="1:5" s="2" customFormat="1">
      <c r="A22" s="51"/>
      <c r="B22" s="52"/>
      <c r="C22" s="53"/>
      <c r="D22" s="6" t="s">
        <v>4</v>
      </c>
      <c r="E22" s="8">
        <f>SUM(E21:E21)</f>
        <v>38000</v>
      </c>
    </row>
    <row r="23" spans="1:5" s="2" customFormat="1" ht="24">
      <c r="A23" s="28" t="s">
        <v>28</v>
      </c>
      <c r="B23" s="28">
        <v>754</v>
      </c>
      <c r="C23" s="28">
        <v>75411</v>
      </c>
      <c r="D23" s="29" t="s">
        <v>50</v>
      </c>
      <c r="E23" s="7">
        <v>10000</v>
      </c>
    </row>
    <row r="24" spans="1:5" s="2" customFormat="1">
      <c r="A24" s="28" t="s">
        <v>29</v>
      </c>
      <c r="B24" s="28">
        <v>754</v>
      </c>
      <c r="C24" s="28">
        <v>75412</v>
      </c>
      <c r="D24" s="29" t="s">
        <v>67</v>
      </c>
      <c r="E24" s="7">
        <v>1000</v>
      </c>
    </row>
    <row r="25" spans="1:5" s="2" customFormat="1">
      <c r="A25" s="51"/>
      <c r="B25" s="58"/>
      <c r="C25" s="59"/>
      <c r="D25" s="6" t="s">
        <v>51</v>
      </c>
      <c r="E25" s="8">
        <f>E23+E24</f>
        <v>11000</v>
      </c>
    </row>
    <row r="26" spans="1:5" s="2" customFormat="1" ht="24">
      <c r="A26" s="4" t="s">
        <v>30</v>
      </c>
      <c r="B26" s="4">
        <v>801</v>
      </c>
      <c r="C26" s="4">
        <v>80101</v>
      </c>
      <c r="D26" s="42" t="s">
        <v>66</v>
      </c>
      <c r="E26" s="7">
        <v>249000</v>
      </c>
    </row>
    <row r="27" spans="1:5" s="2" customFormat="1" ht="24">
      <c r="A27" s="4" t="s">
        <v>31</v>
      </c>
      <c r="B27" s="4">
        <v>801</v>
      </c>
      <c r="C27" s="4">
        <v>80101</v>
      </c>
      <c r="D27" s="25" t="s">
        <v>20</v>
      </c>
      <c r="E27" s="11">
        <v>56000</v>
      </c>
    </row>
    <row r="28" spans="1:5" s="2" customFormat="1" ht="24">
      <c r="A28" s="4" t="s">
        <v>40</v>
      </c>
      <c r="B28" s="21">
        <v>801</v>
      </c>
      <c r="C28" s="4">
        <v>80104</v>
      </c>
      <c r="D28" s="25" t="s">
        <v>45</v>
      </c>
      <c r="E28" s="11">
        <v>20000</v>
      </c>
    </row>
    <row r="29" spans="1:5" s="2" customFormat="1">
      <c r="A29" s="36"/>
      <c r="B29" s="37"/>
      <c r="C29" s="37"/>
      <c r="D29" s="6" t="s">
        <v>25</v>
      </c>
      <c r="E29" s="15">
        <f>SUM(E26:E28)</f>
        <v>325000</v>
      </c>
    </row>
    <row r="30" spans="1:5" s="43" customFormat="1" ht="29.25" customHeight="1">
      <c r="A30" s="44" t="s">
        <v>42</v>
      </c>
      <c r="B30" s="4">
        <v>900</v>
      </c>
      <c r="C30" s="4">
        <v>90001</v>
      </c>
      <c r="D30" s="5" t="s">
        <v>32</v>
      </c>
      <c r="E30" s="11">
        <v>2500</v>
      </c>
    </row>
    <row r="31" spans="1:5" s="2" customFormat="1" ht="27.75" customHeight="1">
      <c r="A31" s="44" t="s">
        <v>55</v>
      </c>
      <c r="B31" s="4">
        <v>900</v>
      </c>
      <c r="C31" s="4">
        <v>90001</v>
      </c>
      <c r="D31" s="5" t="s">
        <v>54</v>
      </c>
      <c r="E31" s="11">
        <v>40000</v>
      </c>
    </row>
    <row r="32" spans="1:5" s="2" customFormat="1" ht="28.5" customHeight="1">
      <c r="A32" s="44" t="s">
        <v>56</v>
      </c>
      <c r="B32" s="4">
        <v>900</v>
      </c>
      <c r="C32" s="4">
        <v>90002</v>
      </c>
      <c r="D32" s="25" t="s">
        <v>44</v>
      </c>
      <c r="E32" s="11">
        <v>15000</v>
      </c>
    </row>
    <row r="33" spans="1:5" s="2" customFormat="1" ht="16.5" customHeight="1">
      <c r="A33" s="44" t="s">
        <v>57</v>
      </c>
      <c r="B33" s="4">
        <v>900</v>
      </c>
      <c r="C33" s="4">
        <v>90015</v>
      </c>
      <c r="D33" s="25" t="s">
        <v>33</v>
      </c>
      <c r="E33" s="11">
        <v>140000</v>
      </c>
    </row>
    <row r="34" spans="1:5" s="2" customFormat="1" ht="24">
      <c r="A34" s="44" t="s">
        <v>58</v>
      </c>
      <c r="B34" s="4">
        <v>900</v>
      </c>
      <c r="C34" s="4">
        <v>90078</v>
      </c>
      <c r="D34" s="25" t="s">
        <v>63</v>
      </c>
      <c r="E34" s="7">
        <v>56296</v>
      </c>
    </row>
    <row r="35" spans="1:5" s="2" customFormat="1" ht="18.75" customHeight="1">
      <c r="A35" s="44" t="s">
        <v>64</v>
      </c>
      <c r="B35" s="4">
        <v>900</v>
      </c>
      <c r="C35" s="4">
        <v>90095</v>
      </c>
      <c r="D35" s="30" t="s">
        <v>37</v>
      </c>
      <c r="E35" s="14">
        <v>30000</v>
      </c>
    </row>
    <row r="36" spans="1:5" s="2" customFormat="1" ht="18.75" customHeight="1">
      <c r="A36" s="38"/>
      <c r="B36" s="21"/>
      <c r="C36" s="21"/>
      <c r="D36" s="6" t="s">
        <v>34</v>
      </c>
      <c r="E36" s="31">
        <f>SUM(E30:E35)</f>
        <v>283796</v>
      </c>
    </row>
    <row r="37" spans="1:5" s="2" customFormat="1" ht="24">
      <c r="A37" s="4" t="s">
        <v>65</v>
      </c>
      <c r="B37" s="4">
        <v>921</v>
      </c>
      <c r="C37" s="4">
        <v>92195</v>
      </c>
      <c r="D37" s="25" t="s">
        <v>59</v>
      </c>
      <c r="E37" s="14">
        <v>210000</v>
      </c>
    </row>
    <row r="38" spans="1:5" s="2" customFormat="1" ht="18.75" customHeight="1">
      <c r="A38" s="38"/>
      <c r="B38" s="21"/>
      <c r="C38" s="21"/>
      <c r="D38" s="6" t="s">
        <v>53</v>
      </c>
      <c r="E38" s="20">
        <f>E37</f>
        <v>210000</v>
      </c>
    </row>
    <row r="39" spans="1:5" s="43" customFormat="1" ht="18.75" customHeight="1">
      <c r="A39" s="44" t="s">
        <v>68</v>
      </c>
      <c r="B39" s="4">
        <v>926</v>
      </c>
      <c r="C39" s="4">
        <v>92695</v>
      </c>
      <c r="D39" s="30" t="s">
        <v>41</v>
      </c>
      <c r="E39" s="14">
        <v>272000</v>
      </c>
    </row>
    <row r="40" spans="1:5" s="2" customFormat="1" ht="18.75" customHeight="1">
      <c r="A40" s="44"/>
      <c r="B40" s="21"/>
      <c r="C40" s="21"/>
      <c r="D40" s="6" t="s">
        <v>53</v>
      </c>
      <c r="E40" s="20">
        <f>E39</f>
        <v>272000</v>
      </c>
    </row>
    <row r="41" spans="1:5" s="2" customFormat="1" ht="21" customHeight="1">
      <c r="A41" s="48"/>
      <c r="B41" s="49"/>
      <c r="C41" s="50"/>
      <c r="D41" s="34" t="s">
        <v>5</v>
      </c>
      <c r="E41" s="35">
        <f>E7+E15+E20+E22+E25+E29+E36+E38+E40</f>
        <v>4403933</v>
      </c>
    </row>
    <row r="42" spans="1:5" s="2" customFormat="1"/>
  </sheetData>
  <mergeCells count="12">
    <mergeCell ref="A1:E1"/>
    <mergeCell ref="D3:D4"/>
    <mergeCell ref="E3:E4"/>
    <mergeCell ref="A41:C41"/>
    <mergeCell ref="A22:C22"/>
    <mergeCell ref="A15:C15"/>
    <mergeCell ref="C3:C4"/>
    <mergeCell ref="B3:B4"/>
    <mergeCell ref="A3:A4"/>
    <mergeCell ref="A20:C20"/>
    <mergeCell ref="A7:C7"/>
    <mergeCell ref="A25:C25"/>
  </mergeCells>
  <pageMargins left="0.59055118110236227" right="0.59055118110236227" top="0.9497916666666667" bottom="0.35433070866141736" header="0.25458333333333333" footer="0.19685039370078741"/>
  <pageSetup paperSize="9" scale="94" firstPageNumber="13" orientation="portrait" useFirstPageNumber="1" r:id="rId1"/>
  <headerFooter>
    <oddHeader>&amp;R&amp;"Times New Roman,Kursywa"&amp;9Załącznik Nr 3
do uchwały nr 8/III/2014
Rady Miejskiej w Piławie Górnej 
z dnia  19 grudnia 2014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Arkusz4</vt:lpstr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owczarek</dc:creator>
  <cp:lastModifiedBy>owczarek</cp:lastModifiedBy>
  <cp:lastPrinted>2014-10-14T09:03:05Z</cp:lastPrinted>
  <dcterms:created xsi:type="dcterms:W3CDTF">2009-09-14T09:44:40Z</dcterms:created>
  <dcterms:modified xsi:type="dcterms:W3CDTF">2014-12-22T11:01:39Z</dcterms:modified>
</cp:coreProperties>
</file>